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Zablaće obala - Troškovnik" sheetId="1" r:id="rId1"/>
  </sheets>
  <definedNames>
    <definedName name="_xlnm.Print_Area" localSheetId="0">'Zablaće obala - Troškovnik'!$A$1:$F$45</definedName>
  </definedNames>
  <calcPr fullCalcOnLoad="1"/>
</workbook>
</file>

<file path=xl/sharedStrings.xml><?xml version="1.0" encoding="utf-8"?>
<sst xmlns="http://schemas.openxmlformats.org/spreadsheetml/2006/main" count="44" uniqueCount="31">
  <si>
    <t>m2</t>
  </si>
  <si>
    <t>UKUPNO:</t>
  </si>
  <si>
    <t>SVEUKUPNO:</t>
  </si>
  <si>
    <t>REDNI BROJ</t>
  </si>
  <si>
    <t>OPIS STAVKE</t>
  </si>
  <si>
    <t>JEDINICA MJERE</t>
  </si>
  <si>
    <t>KOLIČINA RADOVA</t>
  </si>
  <si>
    <t>JEDINIČNA CIJENA (Kn)</t>
  </si>
  <si>
    <t>UKUPNO (Kn)</t>
  </si>
  <si>
    <t>BETONSKI I ARMIRANO-BETONSKI RADOVI</t>
  </si>
  <si>
    <t>REKAPITULACIJA RADOVA:</t>
  </si>
  <si>
    <t>PDV (25%):</t>
  </si>
  <si>
    <t>1.</t>
  </si>
  <si>
    <t>1.1.</t>
  </si>
  <si>
    <t>OPĆE UVODNE ODREDBE</t>
  </si>
  <si>
    <t>Nacrti, tehnički opis i ovaj troškovnik čine cjelinu projekta.
Izvođač je dužan proučiti sve gore navedene dijelove projekta, te u slučaju nejasnoća tražiti objašnjenje od projektanta, odnosno iznijeti svoje primjedbe.
Nepoznavanje crtanog dijela projekta i tehničkog opisa neće se prihvatiti kao razlog za povišenje jediničnih cijena ili greške u izvedbi.
Izvođač je dužan pridržavati se svih važećih zakona i propisa i to naročito Zakona o građenju, Zakona o zaštiti na radu, odgovarajućih normi itd. Izvođač radova dužan je pridržavati se svih zahtjeva i uvjeta iz ovog troškovnika, kako u pogledu kvalitete materijala, tako i po načinu izvedbe pojedinih vrsta radova, te načinu obračuna. Ukoliko nije posebno naznačeno u pojedinoj stavci, izvedba se podrazumijeva s uobičajenom pozitivnom građevinskom praksom. Ukoliko se tijekom radova pojave bilo kakve promjene u izvedbi, njih obavezno mora odobriti nadzorni inženjer u suglasnosti s projektantom i naručiteljem.
Sav materijal koji će se upotrebljavati za izvedbu građevine mora biti kvalitetan i odgovarati postojećim tehničkim propisima i normama za pojedine vrste materijala i radova. Izvođač radova dužan je osigurati normalni neometani tok gradnje što se tiče materijala, radne snage, vertikalnog i horizontalnog transporta i osiguranja građevine.
Cijena pojedinih radova po ovom troškovniku mora sadržavati sve eventualne elemente koji određuju cijenu
gotovog proizvoda.</t>
  </si>
  <si>
    <t>PRIPREMNI RADOVI, RUŠENJA I DEMONTAŽE</t>
  </si>
  <si>
    <t>Podloga na koju se nanosi reperaturni mort treba biti čista, čvrsta i hrapava. Čišćenje betonske podloge se vrši vodom pod tlakom. Nakon čišćenja potrebno je otucati nestabilne slojeve betonske podloge. Neposredno prije nanošenja reparaturnog morta očišćenu podlogu namazati S/N vezom akrilatnog karaktera miješan s vodom u omjeru 1:3.
U cijenu uključene sve navedene radnje do potpunog dovršenja stavke.
Obračun po m2.</t>
  </si>
  <si>
    <t>TROŠKOVNIK RADOVA SANACIJE POMORSKOG DOBRA U ZABLAĆU - ŠIBENIK</t>
  </si>
  <si>
    <t>2.</t>
  </si>
  <si>
    <t>2.1.</t>
  </si>
  <si>
    <t xml:space="preserve">Ugradnja reparaturnog morta na obalnu površinu, u debljini  min. 0,5 cm, površinski počešljan.  Jednokomponentni, tiksotropni cementni mort, ojačan vlaknima, kontroliranog skupljanja. Sukladno normi EN 1504-3  ili jednokovrijedno ____________________, potrebno je da ispunjava zahtjeve klase R4.
Boja: siva
Granulacija: &lt; 2 mm
Tlačna čvrstoća: ≥ 45 N/mm2
Prianjanje na podlogu: ≥ 2,0 N/mm2
Modul elastičnosti: ≥ 20 GPa
Potrošnja: cca. 19 kg/m2 za sloj debljine 1,0 cm. </t>
  </si>
  <si>
    <t>Ponuđene jedinične cijene radova opisanih u svim dijelovima ove dokumentacije moraju bezuvjetno i obavezno sadržavati sve elemente kalkulacije do potpune gotovosti i funkcionalnosti elemenata i radova koji su predmetom zahvata, a naročito:
- dobava svih osnovnih i pomoćnih materijala;
- prijevoz i prijenos do mjesta izrade i ugradnje;
- priprema materijala, izrada i ugradnja do poptune gotovosti i funkcionalnosti, sva potrebna zaštita tijekom radova i ugradnji sve do primopredaje;
- svi radovi;
- korištenje svih ručnih i mehaniziranih alata i strojeva prema potrebi, bilo to posebno propisano ili ne;
- postavljanje i korištenje pomoćnih sredstava kao ljestvi, pomoćnih podesta i skela do svih potrebnih visina bilo to posebno propisano svakom pojedinom stavkom ili ne;
- potpuno čišćenje mjesta svih radova tijekom radova i nakon dovršetka;
- odnošenje i odvoženje svog otpada i viška materijala na privremeno odlagalište, a po dovršetku na trajnu deponiju do 20 km udaljenosti;
- sva propisana ispitivanja, atestiranja, dokazi o tijeku i kvaliteti građenja sukladno Zakonu o gradnji u Republici Hrvatskoj, kao i sva ostala potrebita dokumentacija neophodna za uspješan tehnički pregled i primopredaju objekta;
- svi radovi iz troškovnika izvoditi će se pod utjecajem mora (osobito je potrebno štititi tankoslojni reparaturni mort od štetnog utjecaja mora do potpunog očvršćenja istog).</t>
  </si>
  <si>
    <t>OPREMA</t>
  </si>
  <si>
    <t>3.</t>
  </si>
  <si>
    <t>3.1.</t>
  </si>
  <si>
    <t>a) mlin</t>
  </si>
  <si>
    <t>kom</t>
  </si>
  <si>
    <t>b) školica</t>
  </si>
  <si>
    <t>Uklanjanje postojećeg tankoslojnog reparaturnog morta od betonske plohe. Stavka uključuje odvoz materijala na deponij na udaljenosti do 20 km, uključivo sve takse i pristojbe. Obračun po m2.</t>
  </si>
  <si>
    <t>Iscrtavanje / ličenje dječjih igara na zaobalnoj površini - školica i mlin.
Dimenzije pojedinog kvadrata za igru “školica” je 50x50 cm, zadnje zaobljeno polje je promjera Ø100 cm (ukupna dimenzija max. 100x300 cm) - sedam kvadratnih polja te jedno zaobljeno. Debljina linije je 5 cm. Visina slova je 20 cm, debljina linije slova 2 cm. 
Za igru “mlin” najmanji (unutarnji) kvadrat je dimenzija 40x40 cm te se svakom idućem kvadratu duljina stranice povećava za 60 cm (srednji kvadrat je 100x100 cm, ukupna dimenzija na vanjskom kvadratu je 160x160 cm) - ukupno tri kvadratna polja. Unutarnji i vanjski kvadrati su povezani poprečnim linijama po sredini stranice kvadrata. Debljina linije je 5 cm.
Izgled je vidljiv u nacrtu projekta, br. 2.7.3.
Dječje igre se iscrtavaju trima bojama, bijelom, zelenom i žutom, a koje su otporne na habanje, vlagu i utjecaj mora. Prije nanošenja boje na podlogu nanijeti impregnaciju prema uputi proizvođača. U stavci je uključen sav materijal, potreban rad i sredstva za rad, sve do potpune gotovosti. Ličenje u dvije ruke.
Obračun po komadu izvedene stavke.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</si>
</sst>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_-* #,##0\ _k_n_-;\-* #,##0\ _k_n_-;_-* &quot;-&quot;??\ _k_n_-;_-@_-"/>
    <numFmt numFmtId="173" formatCode="#,##0.00;;;"/>
    <numFmt numFmtId="174" formatCode="#,##0.00\ _k_n"/>
    <numFmt numFmtId="175" formatCode="#,##0.00\ &quot;kn&quot;;[Red]#,##0.00\ &quot;kn&quot;"/>
    <numFmt numFmtId="176" formatCode="#,##0.00\ &quot;kn&quot;"/>
    <numFmt numFmtId="177" formatCode="#,#00"/>
    <numFmt numFmtId="178" formatCode="0.0"/>
    <numFmt numFmtId="179" formatCode="[$-41A]d\.\ mmmm\ yyyy\."/>
  </numFmts>
  <fonts count="43">
    <font>
      <sz val="10"/>
      <name val="Arial"/>
      <family val="0"/>
    </font>
    <font>
      <sz val="10"/>
      <name val="Helv"/>
      <family val="0"/>
    </font>
    <font>
      <sz val="11"/>
      <color indexed="1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name val="Calibri"/>
      <family val="2"/>
    </font>
    <font>
      <b/>
      <sz val="10"/>
      <name val="Calibri"/>
      <family val="2"/>
    </font>
    <font>
      <sz val="10"/>
      <color indexed="10"/>
      <name val="Calibri"/>
      <family val="2"/>
    </font>
    <font>
      <b/>
      <sz val="11"/>
      <name val="Calibri"/>
      <family val="2"/>
    </font>
    <font>
      <b/>
      <u val="single"/>
      <sz val="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3" tint="0.7999799847602844"/>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165" fontId="0" fillId="0" borderId="0" applyFont="0" applyFill="0" applyBorder="0" applyAlignment="0" applyProtection="0"/>
    <xf numFmtId="0" fontId="27"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2" fillId="0" borderId="0">
      <alignment horizontal="justify" vertical="justify"/>
      <protection/>
    </xf>
    <xf numFmtId="0" fontId="0" fillId="0" borderId="0">
      <alignment/>
      <protection/>
    </xf>
    <xf numFmtId="9" fontId="0" fillId="0" borderId="0" applyFont="0" applyFill="0" applyBorder="0" applyAlignment="0" applyProtection="0"/>
    <xf numFmtId="0" fontId="36" fillId="0" borderId="7" applyNumberFormat="0" applyFill="0" applyAlignment="0" applyProtection="0"/>
    <xf numFmtId="0" fontId="37" fillId="31" borderId="8" applyNumberFormat="0" applyAlignment="0" applyProtection="0"/>
    <xf numFmtId="0" fontId="1"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61">
    <xf numFmtId="0" fontId="0" fillId="0" borderId="0" xfId="0" applyAlignment="1">
      <alignment/>
    </xf>
    <xf numFmtId="0" fontId="20" fillId="0" borderId="0" xfId="0" applyFont="1" applyAlignment="1">
      <alignment/>
    </xf>
    <xf numFmtId="0" fontId="21" fillId="0" borderId="0" xfId="0" applyFont="1" applyBorder="1" applyAlignment="1">
      <alignment horizontal="center" vertical="top" wrapText="1"/>
    </xf>
    <xf numFmtId="0" fontId="21"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2" fillId="0" borderId="0" xfId="0" applyFont="1" applyAlignment="1">
      <alignment horizontal="center" vertical="top" wrapText="1"/>
    </xf>
    <xf numFmtId="0" fontId="22" fillId="0" borderId="0" xfId="0" applyFont="1" applyAlignment="1">
      <alignment horizontal="left" vertical="top" wrapText="1"/>
    </xf>
    <xf numFmtId="0" fontId="22" fillId="0" borderId="0" xfId="0" applyFont="1" applyAlignment="1">
      <alignment/>
    </xf>
    <xf numFmtId="4" fontId="20" fillId="0" borderId="0" xfId="0" applyNumberFormat="1" applyFont="1" applyAlignment="1">
      <alignment horizontal="right"/>
    </xf>
    <xf numFmtId="0" fontId="21" fillId="0" borderId="0" xfId="0" applyFont="1" applyAlignment="1">
      <alignment horizontal="center" vertical="top" wrapText="1"/>
    </xf>
    <xf numFmtId="0" fontId="21" fillId="0" borderId="0" xfId="0" applyFont="1" applyAlignment="1">
      <alignment horizontal="left" vertical="top" wrapText="1"/>
    </xf>
    <xf numFmtId="0" fontId="20" fillId="0" borderId="0" xfId="0" applyFont="1" applyAlignment="1">
      <alignment horizontal="center" vertical="top" wrapText="1"/>
    </xf>
    <xf numFmtId="0" fontId="20" fillId="0" borderId="0" xfId="0" applyFont="1" applyAlignment="1">
      <alignment horizontal="left" vertical="top" wrapText="1"/>
    </xf>
    <xf numFmtId="0" fontId="22" fillId="0" borderId="0" xfId="0" applyFont="1" applyAlignment="1">
      <alignment horizontal="center" vertical="top"/>
    </xf>
    <xf numFmtId="0" fontId="21" fillId="0" borderId="0" xfId="0" applyFont="1" applyAlignment="1">
      <alignment horizontal="center" vertical="top"/>
    </xf>
    <xf numFmtId="4" fontId="20" fillId="0" borderId="0" xfId="0" applyNumberFormat="1" applyFont="1" applyAlignment="1">
      <alignment/>
    </xf>
    <xf numFmtId="1" fontId="20" fillId="0" borderId="0" xfId="0" applyNumberFormat="1" applyFont="1" applyAlignment="1">
      <alignment/>
    </xf>
    <xf numFmtId="0" fontId="20" fillId="0" borderId="0" xfId="0" applyFont="1" applyAlignment="1">
      <alignment horizontal="center" vertical="top"/>
    </xf>
    <xf numFmtId="0" fontId="21" fillId="0" borderId="10" xfId="0" applyFont="1" applyBorder="1" applyAlignment="1">
      <alignment horizontal="center" vertical="top" wrapText="1"/>
    </xf>
    <xf numFmtId="0" fontId="21" fillId="0" borderId="10" xfId="0" applyFont="1" applyBorder="1" applyAlignment="1">
      <alignment horizontal="center" vertical="center" wrapText="1"/>
    </xf>
    <xf numFmtId="0" fontId="21" fillId="33" borderId="11" xfId="0" applyFont="1" applyFill="1" applyBorder="1" applyAlignment="1">
      <alignment horizontal="center" vertical="top" wrapText="1"/>
    </xf>
    <xf numFmtId="0" fontId="21" fillId="33" borderId="12" xfId="0" applyFont="1" applyFill="1" applyBorder="1" applyAlignment="1">
      <alignment horizontal="left" vertical="top" wrapText="1"/>
    </xf>
    <xf numFmtId="0" fontId="22" fillId="33" borderId="12" xfId="0" applyFont="1" applyFill="1" applyBorder="1" applyAlignment="1">
      <alignment/>
    </xf>
    <xf numFmtId="4" fontId="20" fillId="33" borderId="12" xfId="0" applyNumberFormat="1" applyFont="1" applyFill="1" applyBorder="1" applyAlignment="1">
      <alignment horizontal="right"/>
    </xf>
    <xf numFmtId="4" fontId="20" fillId="33" borderId="13" xfId="0" applyNumberFormat="1" applyFont="1" applyFill="1" applyBorder="1" applyAlignment="1">
      <alignment horizontal="right"/>
    </xf>
    <xf numFmtId="0" fontId="21" fillId="10" borderId="11" xfId="0" applyFont="1" applyFill="1" applyBorder="1" applyAlignment="1">
      <alignment horizontal="center" vertical="top" wrapText="1"/>
    </xf>
    <xf numFmtId="0" fontId="21" fillId="10" borderId="12" xfId="0" applyFont="1" applyFill="1" applyBorder="1" applyAlignment="1">
      <alignment horizontal="left" vertical="top" wrapText="1"/>
    </xf>
    <xf numFmtId="0" fontId="22" fillId="10" borderId="12" xfId="0" applyFont="1" applyFill="1" applyBorder="1" applyAlignment="1">
      <alignment/>
    </xf>
    <xf numFmtId="4" fontId="20" fillId="10" borderId="12" xfId="0" applyNumberFormat="1" applyFont="1" applyFill="1" applyBorder="1" applyAlignment="1">
      <alignment horizontal="right"/>
    </xf>
    <xf numFmtId="4" fontId="21" fillId="10" borderId="12" xfId="0" applyNumberFormat="1" applyFont="1" applyFill="1" applyBorder="1" applyAlignment="1">
      <alignment horizontal="right"/>
    </xf>
    <xf numFmtId="4" fontId="21" fillId="10" borderId="13" xfId="0" applyNumberFormat="1" applyFont="1" applyFill="1" applyBorder="1" applyAlignment="1">
      <alignment horizontal="right"/>
    </xf>
    <xf numFmtId="0" fontId="20" fillId="5" borderId="0" xfId="0" applyFont="1" applyFill="1" applyAlignment="1">
      <alignment horizontal="center" vertical="top"/>
    </xf>
    <xf numFmtId="0" fontId="21" fillId="5" borderId="0" xfId="0" applyFont="1" applyFill="1" applyAlignment="1">
      <alignment vertical="top" wrapText="1"/>
    </xf>
    <xf numFmtId="0" fontId="23" fillId="0" borderId="0"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xf>
    <xf numFmtId="4" fontId="20" fillId="0" borderId="0" xfId="0" applyNumberFormat="1" applyFont="1" applyAlignment="1">
      <alignment horizontal="right" vertical="center"/>
    </xf>
    <xf numFmtId="0" fontId="21" fillId="5" borderId="14" xfId="0" applyFont="1" applyFill="1" applyBorder="1" applyAlignment="1">
      <alignment horizontal="center" vertical="center"/>
    </xf>
    <xf numFmtId="0" fontId="21" fillId="5" borderId="15" xfId="0" applyFont="1" applyFill="1" applyBorder="1" applyAlignment="1">
      <alignment horizontal="right" vertical="center" wrapText="1"/>
    </xf>
    <xf numFmtId="0" fontId="21" fillId="5" borderId="15" xfId="0" applyFont="1" applyFill="1" applyBorder="1" applyAlignment="1">
      <alignment vertical="center"/>
    </xf>
    <xf numFmtId="0" fontId="21" fillId="5" borderId="14" xfId="0" applyFont="1" applyFill="1" applyBorder="1" applyAlignment="1">
      <alignment vertical="center"/>
    </xf>
    <xf numFmtId="4" fontId="21" fillId="5" borderId="16" xfId="0" applyNumberFormat="1" applyFont="1" applyFill="1" applyBorder="1" applyAlignment="1">
      <alignment vertical="center"/>
    </xf>
    <xf numFmtId="0" fontId="21" fillId="0" borderId="0" xfId="0" applyFont="1" applyAlignment="1">
      <alignment horizontal="right" vertical="center" wrapText="1"/>
    </xf>
    <xf numFmtId="4" fontId="20" fillId="5" borderId="17" xfId="0" applyNumberFormat="1" applyFont="1" applyFill="1" applyBorder="1" applyAlignment="1">
      <alignment horizontal="right" vertical="center"/>
    </xf>
    <xf numFmtId="4" fontId="21" fillId="5" borderId="18" xfId="0" applyNumberFormat="1" applyFont="1" applyFill="1" applyBorder="1" applyAlignment="1">
      <alignment horizontal="right" vertical="center"/>
    </xf>
    <xf numFmtId="4" fontId="20" fillId="5" borderId="19" xfId="0" applyNumberFormat="1" applyFont="1" applyFill="1" applyBorder="1" applyAlignment="1">
      <alignment horizontal="right" vertical="center"/>
    </xf>
    <xf numFmtId="4" fontId="21" fillId="5" borderId="20" xfId="0" applyNumberFormat="1" applyFont="1" applyFill="1" applyBorder="1" applyAlignment="1">
      <alignment horizontal="right" vertical="center"/>
    </xf>
    <xf numFmtId="4" fontId="20" fillId="5" borderId="21" xfId="0" applyNumberFormat="1" applyFont="1" applyFill="1" applyBorder="1" applyAlignment="1">
      <alignment horizontal="right" vertical="center"/>
    </xf>
    <xf numFmtId="4" fontId="21" fillId="5" borderId="22" xfId="0" applyNumberFormat="1" applyFont="1" applyFill="1" applyBorder="1" applyAlignment="1">
      <alignment horizontal="right" vertical="center"/>
    </xf>
    <xf numFmtId="14" fontId="21" fillId="33" borderId="11" xfId="0" applyNumberFormat="1" applyFont="1" applyFill="1" applyBorder="1" applyAlignment="1">
      <alignment horizontal="center" vertical="top" wrapText="1"/>
    </xf>
    <xf numFmtId="0" fontId="24" fillId="0" borderId="0" xfId="0" applyFont="1" applyAlignment="1">
      <alignment horizontal="center" vertical="top" wrapText="1"/>
    </xf>
    <xf numFmtId="0" fontId="42" fillId="0" borderId="0" xfId="0" applyFont="1" applyAlignment="1">
      <alignment/>
    </xf>
    <xf numFmtId="0" fontId="21" fillId="10" borderId="0" xfId="0" applyFont="1" applyFill="1" applyBorder="1" applyAlignment="1">
      <alignment horizontal="center" vertical="top" wrapText="1"/>
    </xf>
    <xf numFmtId="0" fontId="21" fillId="10" borderId="0" xfId="0" applyFont="1" applyFill="1" applyBorder="1" applyAlignment="1">
      <alignment horizontal="left" vertical="top" wrapText="1"/>
    </xf>
    <xf numFmtId="0" fontId="22" fillId="10" borderId="0" xfId="0" applyFont="1" applyFill="1" applyBorder="1" applyAlignment="1">
      <alignment/>
    </xf>
    <xf numFmtId="4" fontId="20" fillId="10" borderId="0" xfId="0" applyNumberFormat="1" applyFont="1" applyFill="1" applyBorder="1" applyAlignment="1">
      <alignment horizontal="right"/>
    </xf>
    <xf numFmtId="4" fontId="21" fillId="10" borderId="0" xfId="0" applyNumberFormat="1" applyFont="1" applyFill="1" applyBorder="1" applyAlignment="1">
      <alignment horizontal="right"/>
    </xf>
    <xf numFmtId="4" fontId="20" fillId="33" borderId="23" xfId="0" applyNumberFormat="1" applyFont="1" applyFill="1" applyBorder="1" applyAlignment="1">
      <alignment horizontal="right"/>
    </xf>
    <xf numFmtId="0" fontId="23" fillId="0" borderId="0" xfId="0" applyFont="1" applyBorder="1" applyAlignment="1">
      <alignment horizontal="center" vertical="center" wrapText="1"/>
    </xf>
    <xf numFmtId="0" fontId="21" fillId="0" borderId="0" xfId="0" applyFont="1" applyBorder="1" applyAlignment="1">
      <alignment horizontal="left" vertical="center" wrapText="1"/>
    </xf>
    <xf numFmtId="0" fontId="20" fillId="0" borderId="0" xfId="0" applyFont="1" applyBorder="1" applyAlignment="1">
      <alignment horizontal="left" vertical="top" wrapText="1"/>
    </xf>
  </cellXfs>
  <cellStyles count="6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3" xfId="35"/>
    <cellStyle name="Dobro"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133" xfId="52"/>
    <cellStyle name="Normal 2" xfId="53"/>
    <cellStyle name="Normal 27" xfId="54"/>
    <cellStyle name="Normal 28" xfId="55"/>
    <cellStyle name="Normal 29" xfId="56"/>
    <cellStyle name="Normal 3" xfId="57"/>
    <cellStyle name="Normal 4" xfId="58"/>
    <cellStyle name="Normal 5" xfId="59"/>
    <cellStyle name="Normal1" xfId="60"/>
    <cellStyle name="Obično 2" xfId="61"/>
    <cellStyle name="Percent" xfId="62"/>
    <cellStyle name="Povezana ćelija" xfId="63"/>
    <cellStyle name="Provjera ćelije" xfId="64"/>
    <cellStyle name="Style 1" xfId="65"/>
    <cellStyle name="Tekst objašnjenja" xfId="66"/>
    <cellStyle name="Tekst upozorenja" xfId="67"/>
    <cellStyle name="Ukupni zbroj" xfId="68"/>
    <cellStyle name="Unos" xfId="69"/>
    <cellStyle name="Currency" xfId="70"/>
    <cellStyle name="Currency [0]" xfId="71"/>
    <cellStyle name="Comma" xfId="72"/>
    <cellStyle name="Comma [0]"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view="pageBreakPreview" zoomScaleSheetLayoutView="100" workbookViewId="0" topLeftCell="A3">
      <selection activeCell="J13" sqref="J13"/>
    </sheetView>
  </sheetViews>
  <sheetFormatPr defaultColWidth="9.140625" defaultRowHeight="12.75"/>
  <cols>
    <col min="1" max="1" width="9.8515625" style="17" customWidth="1"/>
    <col min="2" max="2" width="45.00390625" style="1" customWidth="1"/>
    <col min="3" max="4" width="8.7109375" style="1" customWidth="1"/>
    <col min="5" max="6" width="11.28125" style="1" customWidth="1"/>
    <col min="7" max="16384" width="9.140625" style="1" customWidth="1"/>
  </cols>
  <sheetData>
    <row r="1" spans="1:6" ht="12.75">
      <c r="A1" s="2"/>
      <c r="B1" s="3"/>
      <c r="C1" s="3"/>
      <c r="D1" s="3"/>
      <c r="E1" s="3"/>
      <c r="F1" s="4"/>
    </row>
    <row r="2" spans="1:6" ht="33.75" customHeight="1">
      <c r="A2" s="58" t="s">
        <v>18</v>
      </c>
      <c r="B2" s="58"/>
      <c r="C2" s="58"/>
      <c r="D2" s="58"/>
      <c r="E2" s="58"/>
      <c r="F2" s="58"/>
    </row>
    <row r="3" spans="1:6" ht="33.75" customHeight="1">
      <c r="A3" s="33"/>
      <c r="B3" s="33"/>
      <c r="C3" s="33"/>
      <c r="D3" s="33"/>
      <c r="E3" s="33"/>
      <c r="F3" s="33"/>
    </row>
    <row r="4" spans="1:6" ht="12.75">
      <c r="A4" s="59" t="s">
        <v>14</v>
      </c>
      <c r="B4" s="59"/>
      <c r="C4" s="59"/>
      <c r="D4" s="59"/>
      <c r="E4" s="59"/>
      <c r="F4" s="59"/>
    </row>
    <row r="5" spans="1:6" ht="12.75">
      <c r="A5" s="3"/>
      <c r="B5" s="3"/>
      <c r="C5" s="3"/>
      <c r="D5" s="3"/>
      <c r="E5" s="3"/>
      <c r="F5" s="3"/>
    </row>
    <row r="6" spans="1:6" ht="223.5" customHeight="1">
      <c r="A6" s="60" t="s">
        <v>15</v>
      </c>
      <c r="B6" s="60"/>
      <c r="C6" s="60"/>
      <c r="D6" s="60"/>
      <c r="E6" s="60"/>
      <c r="F6" s="60"/>
    </row>
    <row r="7" spans="1:6" ht="273" customHeight="1">
      <c r="A7" s="60" t="s">
        <v>22</v>
      </c>
      <c r="B7" s="60"/>
      <c r="C7" s="60"/>
      <c r="D7" s="60"/>
      <c r="E7" s="60"/>
      <c r="F7" s="60"/>
    </row>
    <row r="8" spans="1:6" ht="13.5" thickBot="1">
      <c r="A8" s="5"/>
      <c r="B8" s="6"/>
      <c r="C8" s="7"/>
      <c r="D8" s="8"/>
      <c r="E8" s="8"/>
      <c r="F8" s="8"/>
    </row>
    <row r="9" spans="1:6" ht="15" customHeight="1" thickBot="1">
      <c r="A9" s="20" t="s">
        <v>12</v>
      </c>
      <c r="B9" s="21" t="s">
        <v>16</v>
      </c>
      <c r="C9" s="22"/>
      <c r="D9" s="23"/>
      <c r="E9" s="23"/>
      <c r="F9" s="24"/>
    </row>
    <row r="10" spans="1:6" ht="12.75">
      <c r="A10" s="9"/>
      <c r="B10" s="10"/>
      <c r="C10" s="7"/>
      <c r="D10" s="8"/>
      <c r="E10" s="8"/>
      <c r="F10" s="8"/>
    </row>
    <row r="11" spans="1:6" ht="30" customHeight="1">
      <c r="A11" s="18" t="s">
        <v>3</v>
      </c>
      <c r="B11" s="19" t="s">
        <v>4</v>
      </c>
      <c r="C11" s="19" t="s">
        <v>5</v>
      </c>
      <c r="D11" s="19" t="s">
        <v>6</v>
      </c>
      <c r="E11" s="19" t="s">
        <v>7</v>
      </c>
      <c r="F11" s="19" t="s">
        <v>8</v>
      </c>
    </row>
    <row r="12" spans="1:6" ht="12.75">
      <c r="A12" s="11"/>
      <c r="B12" s="12"/>
      <c r="D12" s="8"/>
      <c r="E12" s="8"/>
      <c r="F12" s="8"/>
    </row>
    <row r="13" spans="1:7" ht="51">
      <c r="A13" s="11" t="s">
        <v>13</v>
      </c>
      <c r="B13" s="12" t="s">
        <v>29</v>
      </c>
      <c r="C13" s="1" t="s">
        <v>0</v>
      </c>
      <c r="D13" s="8">
        <v>933</v>
      </c>
      <c r="E13" s="8"/>
      <c r="F13" s="8">
        <f>ROUND(D13*E13,2)</f>
        <v>0</v>
      </c>
      <c r="G13" s="51"/>
    </row>
    <row r="14" spans="1:6" ht="13.5" thickBot="1">
      <c r="A14" s="11"/>
      <c r="B14" s="12"/>
      <c r="D14" s="8"/>
      <c r="E14" s="8"/>
      <c r="F14" s="8"/>
    </row>
    <row r="15" spans="1:6" ht="15.75" customHeight="1" thickBot="1">
      <c r="A15" s="25" t="str">
        <f>A9</f>
        <v>1.</v>
      </c>
      <c r="B15" s="26" t="str">
        <f>B9</f>
        <v>PRIPREMNI RADOVI, RUŠENJA I DEMONTAŽE</v>
      </c>
      <c r="C15" s="27"/>
      <c r="D15" s="28"/>
      <c r="E15" s="29" t="s">
        <v>1</v>
      </c>
      <c r="F15" s="30">
        <f>SUM(F13)</f>
        <v>0</v>
      </c>
    </row>
    <row r="16" spans="1:6" ht="13.5" thickBot="1">
      <c r="A16" s="5"/>
      <c r="B16" s="6"/>
      <c r="C16" s="7"/>
      <c r="D16" s="8"/>
      <c r="E16" s="8"/>
      <c r="F16" s="8"/>
    </row>
    <row r="17" spans="1:6" ht="15" customHeight="1" thickBot="1">
      <c r="A17" s="49" t="s">
        <v>19</v>
      </c>
      <c r="B17" s="21" t="s">
        <v>9</v>
      </c>
      <c r="C17" s="22"/>
      <c r="D17" s="23"/>
      <c r="E17" s="23"/>
      <c r="F17" s="24"/>
    </row>
    <row r="18" spans="1:6" ht="12.75">
      <c r="A18" s="50"/>
      <c r="B18" s="10"/>
      <c r="C18" s="7"/>
      <c r="D18" s="8"/>
      <c r="E18" s="8"/>
      <c r="F18" s="8"/>
    </row>
    <row r="19" spans="1:6" ht="30" customHeight="1">
      <c r="A19" s="18" t="s">
        <v>3</v>
      </c>
      <c r="B19" s="19" t="s">
        <v>4</v>
      </c>
      <c r="C19" s="19" t="s">
        <v>5</v>
      </c>
      <c r="D19" s="19" t="s">
        <v>6</v>
      </c>
      <c r="E19" s="19" t="s">
        <v>7</v>
      </c>
      <c r="F19" s="19" t="s">
        <v>8</v>
      </c>
    </row>
    <row r="20" spans="1:6" ht="12.75">
      <c r="A20" s="11"/>
      <c r="B20" s="12"/>
      <c r="D20" s="8"/>
      <c r="E20" s="8"/>
      <c r="F20" s="8"/>
    </row>
    <row r="21" spans="1:6" ht="165.75" customHeight="1">
      <c r="A21" s="11" t="s">
        <v>20</v>
      </c>
      <c r="B21" s="12" t="s">
        <v>21</v>
      </c>
      <c r="D21" s="8"/>
      <c r="E21" s="8"/>
      <c r="F21" s="8"/>
    </row>
    <row r="22" spans="1:6" ht="132" customHeight="1">
      <c r="A22" s="11"/>
      <c r="B22" s="12" t="s">
        <v>17</v>
      </c>
      <c r="C22" s="1" t="s">
        <v>0</v>
      </c>
      <c r="D22" s="8">
        <v>933</v>
      </c>
      <c r="E22" s="8"/>
      <c r="F22" s="8">
        <f>ROUND(D22*E22,2)</f>
        <v>0</v>
      </c>
    </row>
    <row r="23" spans="1:6" ht="13.5" thickBot="1">
      <c r="A23" s="11"/>
      <c r="B23" s="12"/>
      <c r="D23" s="8"/>
      <c r="E23" s="8"/>
      <c r="F23" s="8"/>
    </row>
    <row r="24" spans="1:6" ht="15.75" customHeight="1" thickBot="1">
      <c r="A24" s="25" t="str">
        <f>A17</f>
        <v>2.</v>
      </c>
      <c r="B24" s="26" t="str">
        <f>B17</f>
        <v>BETONSKI I ARMIRANO-BETONSKI RADOVI</v>
      </c>
      <c r="C24" s="27"/>
      <c r="D24" s="28"/>
      <c r="E24" s="29" t="s">
        <v>1</v>
      </c>
      <c r="F24" s="30">
        <f>ROUND(SUM(F22),2)</f>
        <v>0</v>
      </c>
    </row>
    <row r="25" spans="1:6" ht="15.75" customHeight="1" thickBot="1">
      <c r="A25" s="52"/>
      <c r="B25" s="53"/>
      <c r="C25" s="54"/>
      <c r="D25" s="55"/>
      <c r="E25" s="56"/>
      <c r="F25" s="56"/>
    </row>
    <row r="26" spans="1:9" ht="15" customHeight="1" thickBot="1">
      <c r="A26" s="20" t="s">
        <v>24</v>
      </c>
      <c r="B26" s="21" t="s">
        <v>23</v>
      </c>
      <c r="C26" s="22"/>
      <c r="D26" s="23"/>
      <c r="E26" s="23"/>
      <c r="F26" s="57"/>
      <c r="G26" s="23"/>
      <c r="H26" s="23"/>
      <c r="I26" s="24"/>
    </row>
    <row r="27" spans="1:6" ht="15.75" customHeight="1">
      <c r="A27" s="11"/>
      <c r="B27" s="12"/>
      <c r="D27" s="8"/>
      <c r="E27" s="8"/>
      <c r="F27" s="8"/>
    </row>
    <row r="28" spans="1:6" ht="297" customHeight="1">
      <c r="A28" s="11" t="s">
        <v>25</v>
      </c>
      <c r="B28" s="12" t="s">
        <v>30</v>
      </c>
      <c r="D28" s="8"/>
      <c r="E28" s="8"/>
      <c r="F28" s="8"/>
    </row>
    <row r="29" spans="1:6" ht="15.75" customHeight="1">
      <c r="A29" s="12"/>
      <c r="B29" s="12" t="s">
        <v>26</v>
      </c>
      <c r="C29" s="12" t="s">
        <v>27</v>
      </c>
      <c r="D29" s="8">
        <v>1</v>
      </c>
      <c r="E29" s="8"/>
      <c r="F29" s="8">
        <f>ROUND(D29*E29,2)</f>
        <v>0</v>
      </c>
    </row>
    <row r="30" spans="1:6" ht="15.75" customHeight="1">
      <c r="A30" s="12"/>
      <c r="B30" s="12" t="s">
        <v>28</v>
      </c>
      <c r="C30" s="12" t="s">
        <v>27</v>
      </c>
      <c r="D30" s="8">
        <v>1</v>
      </c>
      <c r="E30" s="8"/>
      <c r="F30" s="8">
        <f>ROUND(D30*E30,2)</f>
        <v>0</v>
      </c>
    </row>
    <row r="31" spans="1:6" ht="15.75" customHeight="1" thickBot="1">
      <c r="A31" s="12"/>
      <c r="B31" s="12"/>
      <c r="C31" s="12"/>
      <c r="D31" s="12"/>
      <c r="E31" s="12"/>
      <c r="F31" s="12"/>
    </row>
    <row r="32" spans="1:6" ht="15.75" customHeight="1" thickBot="1">
      <c r="A32" s="25" t="s">
        <v>24</v>
      </c>
      <c r="B32" s="26" t="s">
        <v>23</v>
      </c>
      <c r="C32" s="27"/>
      <c r="D32" s="28"/>
      <c r="E32" s="29" t="s">
        <v>1</v>
      </c>
      <c r="F32" s="30">
        <f>ROUND(SUM(F29:F30),2)</f>
        <v>0</v>
      </c>
    </row>
    <row r="33" spans="1:6" ht="15.75" customHeight="1">
      <c r="A33" s="12"/>
      <c r="B33" s="12"/>
      <c r="C33" s="12"/>
      <c r="D33" s="12"/>
      <c r="E33" s="12"/>
      <c r="F33" s="12"/>
    </row>
    <row r="34" spans="1:3" ht="12.75">
      <c r="A34" s="13"/>
      <c r="B34" s="6"/>
      <c r="C34" s="7"/>
    </row>
    <row r="35" spans="1:6" ht="12.75" customHeight="1">
      <c r="A35" s="31"/>
      <c r="B35" s="32" t="s">
        <v>10</v>
      </c>
      <c r="C35" s="32"/>
      <c r="D35" s="32"/>
      <c r="E35" s="32"/>
      <c r="F35" s="32"/>
    </row>
    <row r="36" spans="1:6" ht="12.75" customHeight="1">
      <c r="A36" s="14"/>
      <c r="B36" s="10"/>
      <c r="F36" s="15"/>
    </row>
    <row r="37" spans="1:11" ht="15" customHeight="1">
      <c r="A37" s="37" t="str">
        <f>A9</f>
        <v>1.</v>
      </c>
      <c r="B37" s="38" t="str">
        <f>B9</f>
        <v>PRIPREMNI RADOVI, RUŠENJA I DEMONTAŽE</v>
      </c>
      <c r="C37" s="39"/>
      <c r="D37" s="39"/>
      <c r="E37" s="40"/>
      <c r="F37" s="41">
        <f>F15</f>
        <v>0</v>
      </c>
      <c r="K37" s="15"/>
    </row>
    <row r="38" spans="1:12" ht="15" customHeight="1">
      <c r="A38" s="37" t="str">
        <f>A17</f>
        <v>2.</v>
      </c>
      <c r="B38" s="38" t="str">
        <f>B17</f>
        <v>BETONSKI I ARMIRANO-BETONSKI RADOVI</v>
      </c>
      <c r="C38" s="39"/>
      <c r="D38" s="39"/>
      <c r="E38" s="40"/>
      <c r="F38" s="41">
        <f>F24</f>
        <v>0</v>
      </c>
      <c r="K38" s="15"/>
      <c r="L38" s="16"/>
    </row>
    <row r="39" spans="1:12" ht="15" customHeight="1" thickBot="1">
      <c r="A39" s="37" t="str">
        <f>A32</f>
        <v>3.</v>
      </c>
      <c r="B39" s="38" t="str">
        <f>B32</f>
        <v>OPREMA</v>
      </c>
      <c r="C39" s="39"/>
      <c r="D39" s="39"/>
      <c r="E39" s="40"/>
      <c r="F39" s="41">
        <f>F32</f>
        <v>0</v>
      </c>
      <c r="K39" s="15"/>
      <c r="L39" s="16"/>
    </row>
    <row r="40" spans="1:6" ht="12.75">
      <c r="A40" s="34"/>
      <c r="B40" s="42" t="s">
        <v>1</v>
      </c>
      <c r="C40" s="35"/>
      <c r="D40" s="36"/>
      <c r="E40" s="43"/>
      <c r="F40" s="44">
        <f>ROUND(SUM(F37:F39),2)</f>
        <v>0</v>
      </c>
    </row>
    <row r="41" spans="1:6" ht="12.75">
      <c r="A41" s="34"/>
      <c r="B41" s="42" t="s">
        <v>11</v>
      </c>
      <c r="C41" s="35"/>
      <c r="D41" s="36"/>
      <c r="E41" s="45"/>
      <c r="F41" s="46">
        <f>ROUND(F40*0.25,2)</f>
        <v>0</v>
      </c>
    </row>
    <row r="42" spans="1:6" ht="13.5" thickBot="1">
      <c r="A42" s="34"/>
      <c r="B42" s="42" t="s">
        <v>2</v>
      </c>
      <c r="C42" s="35"/>
      <c r="D42" s="36"/>
      <c r="E42" s="47"/>
      <c r="F42" s="48">
        <f>ROUND(F40+F41,2)</f>
        <v>0</v>
      </c>
    </row>
    <row r="43" spans="1:6" ht="12.75">
      <c r="A43" s="11"/>
      <c r="B43" s="12"/>
      <c r="D43" s="8"/>
      <c r="E43" s="8"/>
      <c r="F43" s="8"/>
    </row>
    <row r="44" spans="1:6" ht="12.75">
      <c r="A44" s="11"/>
      <c r="B44" s="12"/>
      <c r="D44" s="8"/>
      <c r="E44" s="8"/>
      <c r="F44" s="8"/>
    </row>
    <row r="45" spans="1:3" ht="12.75">
      <c r="A45" s="13"/>
      <c r="B45" s="6"/>
      <c r="C45" s="7"/>
    </row>
    <row r="46" spans="1:6" ht="12.75">
      <c r="A46" s="11"/>
      <c r="B46" s="12"/>
      <c r="D46" s="8"/>
      <c r="E46" s="8"/>
      <c r="F46" s="8"/>
    </row>
    <row r="47" spans="1:6" ht="12.75">
      <c r="A47" s="11"/>
      <c r="B47" s="12"/>
      <c r="D47" s="8"/>
      <c r="E47" s="8"/>
      <c r="F47" s="8"/>
    </row>
    <row r="48" spans="1:6" ht="12.75">
      <c r="A48" s="11"/>
      <c r="B48" s="12"/>
      <c r="D48" s="8"/>
      <c r="E48" s="8"/>
      <c r="F48" s="8"/>
    </row>
    <row r="49" spans="1:6" ht="12.75">
      <c r="A49" s="11"/>
      <c r="B49" s="12"/>
      <c r="D49" s="8"/>
      <c r="E49" s="8"/>
      <c r="F49" s="8"/>
    </row>
  </sheetData>
  <sheetProtection/>
  <mergeCells count="4">
    <mergeCell ref="A2:F2"/>
    <mergeCell ref="A4:F4"/>
    <mergeCell ref="A7:F7"/>
    <mergeCell ref="A6:F6"/>
  </mergeCells>
  <printOptions/>
  <pageMargins left="0.7086614173228347" right="0.31496062992125984" top="1.0729166666666667" bottom="0.7480314960629921" header="0.31496062992125984" footer="0.31496062992125984"/>
  <pageSetup fitToHeight="0" fitToWidth="1" horizontalDpi="600" verticalDpi="600" orientation="portrait" paperSize="9" scale="99" r:id="rId1"/>
  <headerFooter>
    <oddFooter>&amp;C&amp;P</oddFooter>
  </headerFooter>
  <rowBreaks count="4" manualBreakCount="4">
    <brk id="8" max="255" man="1"/>
    <brk id="16" max="5" man="1"/>
    <brk id="25" max="5" man="1"/>
    <brk id="3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ante</dc:creator>
  <cp:keywords/>
  <dc:description/>
  <cp:lastModifiedBy>Martina Dunkić</cp:lastModifiedBy>
  <cp:lastPrinted>2022-02-10T11:08:36Z</cp:lastPrinted>
  <dcterms:created xsi:type="dcterms:W3CDTF">2011-07-22T06:13:53Z</dcterms:created>
  <dcterms:modified xsi:type="dcterms:W3CDTF">2022-10-13T05:29:42Z</dcterms:modified>
  <cp:category/>
  <cp:version/>
  <cp:contentType/>
  <cp:contentStatus/>
</cp:coreProperties>
</file>